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lmir\Desktop\"/>
    </mc:Choice>
  </mc:AlternateContent>
  <xr:revisionPtr revIDLastSave="0" documentId="13_ncr:1_{7B4FDA24-0BAD-40FE-8A0C-A53B9B1C0CB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CONSOLIDADO 2019" sheetId="5" r:id="rId1"/>
  </sheets>
  <definedNames>
    <definedName name="_xlnm.Print_Area" localSheetId="0">'CONSOLIDADO 2019'!$A$1:$V$38</definedName>
    <definedName name="_xlnm.Print_Titles" localSheetId="0">'CONSOLIDADO 2019'!$12:$13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5" i="5" l="1"/>
  <c r="T14" i="5" l="1"/>
  <c r="T15" i="5" l="1"/>
  <c r="R27" i="5" l="1"/>
</calcChain>
</file>

<file path=xl/sharedStrings.xml><?xml version="1.0" encoding="utf-8"?>
<sst xmlns="http://schemas.openxmlformats.org/spreadsheetml/2006/main" count="200" uniqueCount="145">
  <si>
    <t>MAPA DEMONSTRATIVO DE OBRAS E SERVIÇOS DE ENGENHARIA</t>
  </si>
  <si>
    <t>_______________________________________________</t>
  </si>
  <si>
    <t xml:space="preserve">UNIDADE ORÇAMENTÁRIA: </t>
  </si>
  <si>
    <t>MODALIDADE/Nº LICITAÇÃO</t>
  </si>
  <si>
    <t>IDENTIFICAÇÃO DA OBRA, SERVIÇO OU AQUISIÇÃO</t>
  </si>
  <si>
    <t>CONVÊNIO</t>
  </si>
  <si>
    <t>CONTRATADO</t>
  </si>
  <si>
    <t>CONTRATO</t>
  </si>
  <si>
    <t>ADITIVO</t>
  </si>
  <si>
    <t>REAJUSTE 
(R$)</t>
  </si>
  <si>
    <t>EXECUÇÃO</t>
  </si>
  <si>
    <t>VALOR PAGO ACUMULADO NA OBRA OU SERVIÇO
 (R$)</t>
  </si>
  <si>
    <t>SITUAÇÃO</t>
  </si>
  <si>
    <t>Nº/Ano</t>
  </si>
  <si>
    <t>CONCEDENTE</t>
  </si>
  <si>
    <t>REPASSE 
(R$)</t>
  </si>
  <si>
    <t>CONTRAPARTIDA (R$)</t>
  </si>
  <si>
    <t>CNPJ/CPF</t>
  </si>
  <si>
    <t>RAZÃO
 SOCIAL</t>
  </si>
  <si>
    <t>DATA INÍCIO</t>
  </si>
  <si>
    <t>PRAZO</t>
  </si>
  <si>
    <t>VALOR CONTRATADO (R$)</t>
  </si>
  <si>
    <t>PRAZO ADITADO</t>
  </si>
  <si>
    <t>VALOR ADITADO ACUMULADO</t>
  </si>
  <si>
    <t>NATUREZA DA DESPESA</t>
  </si>
  <si>
    <t>VALOR MEDIDO ACUMULADO (R$)</t>
  </si>
  <si>
    <t>VALOR PAGO ACUMULADO NO PERÍODO (R$)</t>
  </si>
  <si>
    <t>VALOR PAGO ACUMULADO NO EXERCÍCIO (R$)</t>
  </si>
  <si>
    <t>180 DIAS</t>
  </si>
  <si>
    <t>EM ANDAMENTO</t>
  </si>
  <si>
    <t>120 DIAS</t>
  </si>
  <si>
    <t>3.3.90.39.00</t>
  </si>
  <si>
    <t>4.4.90.51.00</t>
  </si>
  <si>
    <t>* NÃO FOI ENCONTRADO O DOCUMENTO NECESSÁRIO PARA PRESTAR TAL INFORMAÇÃO.</t>
  </si>
  <si>
    <t>DATA CONCLUSÃO/PARALIZAÇÃO</t>
  </si>
  <si>
    <t>90 DIAS</t>
  </si>
  <si>
    <t>12 MESES</t>
  </si>
  <si>
    <t>Responsável pelo preenchimento</t>
  </si>
  <si>
    <t>PREFEITURA MUNICIPAL DE GRAVATÁ</t>
  </si>
  <si>
    <t>SECRETARIA DE INFRAESTRUTURA, MOBILIDADE E CONTROLE URBANO</t>
  </si>
  <si>
    <t>Secretário de Infraestrutura, Mobilidade e Controle Urbano</t>
  </si>
  <si>
    <t>Responsável pela Unidade e Ordenador de Despesa</t>
  </si>
  <si>
    <t>9 MESES</t>
  </si>
  <si>
    <t>CONCLUÍDA</t>
  </si>
  <si>
    <t xml:space="preserve"> 09.558.134/0001-05</t>
  </si>
  <si>
    <t>VIA AMBIENTAL ENG E SERVIÇOS S/A</t>
  </si>
  <si>
    <t>014/2018</t>
  </si>
  <si>
    <t>CONTRATAÇÃO DE EMPRESA DE ENGENHARIA PARA MANUTENÇÃO DAS VIAS PÚBLICAS EM PARALELEPÍPEDOS GRANÍTICOS, PASSEIOS E ESPAÇOS PÚBLICOS NO MUNICÍPIO DE GRAVATÁ/PE</t>
  </si>
  <si>
    <t>03.954.069/0001-42</t>
  </si>
  <si>
    <t>CONCIP- CONSTRUÇÃO CIVIL POTIGUAR LTDA - ME</t>
  </si>
  <si>
    <t>072/2018</t>
  </si>
  <si>
    <t>TP Nº 001/2018</t>
  </si>
  <si>
    <t>18.018.468/0001-79</t>
  </si>
  <si>
    <t>ESSENCIAL CONSTRUÇÕES E COMÉRCIO LTDA - ME</t>
  </si>
  <si>
    <t>017/2018</t>
  </si>
  <si>
    <t>LMX EMPREENDIMENTOS EIRELI</t>
  </si>
  <si>
    <t xml:space="preserve">17.966.548/0001-93 </t>
  </si>
  <si>
    <t>CONTRATAÇÃO</t>
  </si>
  <si>
    <t>09.047.935/0001-06</t>
  </si>
  <si>
    <t>A3T CONSTRUÇÃO E INCORPORAÇÃO LTDA</t>
  </si>
  <si>
    <t>TP007/2019</t>
  </si>
  <si>
    <t>CONTRATAÇÃO DE EMPRESA (S) DE ENGENHARIA PARA EXECUTAR OS SERVIÇOS DE CONSTRUÇÃO DE 1 ESPAÇO EDUCATIVO URBANO DE 12 SALAS DE AULA, CONFORME MEMORIAL DESCRITIVO DO FNDE E PREFEITURA DE GRAVATÁ(COHAB I)</t>
  </si>
  <si>
    <t>CC009/2019</t>
  </si>
  <si>
    <t>CONTRATAÇÃO DE EMPRESA (S) DE ENGENHARIA PARA EXECUTAR OS SERVIÇOS DE CONSTRUÇÃO DE 1 ESPAÇO EDUCATIVO URBANO DE 12 SALAS DE AULA, CONFORME MEMORIAL DESCRITIVO DO FNDE E PREFEITURA DE GRAVATÁ(PRADO)</t>
  </si>
  <si>
    <t>CC010/2019</t>
  </si>
  <si>
    <t>CC007/2019</t>
  </si>
  <si>
    <t>CONTRATAÇÃO DE EMPRESA (S) DE ENGENHARIA PARA EXECUTAR OS SERVIÇOS DE CONSTRUÇÃO DE 1 CRECHE PRÉ ESCOLA – TIPO 1, CONFORME MEMORIAL DESCRITIVO DO FNDE E PREFEITURA DE GRAVATÁ(CRUZEIRO)</t>
  </si>
  <si>
    <t>ANDRADE PONTES
ENGENHARIA E COMERCIO LTDA</t>
  </si>
  <si>
    <t>09.053.050/0001-01</t>
  </si>
  <si>
    <t>CONTRATAÇÃO DE EMPRESA (S) DE ENGENHARIA PARA EXECUTAR OS SERVIÇOS DE CONSTRUÇÃO DE 1 CRECHE PRÉ ESCOLA – TIPO 1, CONFORME MEMORIAL DESCRITIVO DO FNDE E PREFEITURA DE GRAVATÁ(ALPES)</t>
  </si>
  <si>
    <t>CC008/2019</t>
  </si>
  <si>
    <t>17.966.548/0001/93</t>
  </si>
  <si>
    <t>ANDRADE PONTES ENGENHARIA E COMERCIO LTDA</t>
  </si>
  <si>
    <t>CC005/2019</t>
  </si>
  <si>
    <t>CC004/2019</t>
  </si>
  <si>
    <t>CONTRATAÇÃO DE EMPRESA (S) DE ENGENHARIA PARA EXECUTAR OS SERVIÇOS DE CONSTRUÇÃO DE 1 QUADRA ESCOLAR COBERTA COM VESTIÁRIO, CONFORME MEMORIAL DESCRITIVO DO FNDE E PREFEITURA DE GRAVATÁ(RUSSINHA)</t>
  </si>
  <si>
    <t>CONTRATAÇÃO DE EMPRESA (S) DE ENGENHARIA PARA EXECUTAR OS SERVIÇOS DE CONSTRUÇÃO DE 1 QUADRA ESCOLAR COBERTA COM VESTIÁRIO, CONFORME MEMORIAL DESCRITIVO DO FNDE E PREFEITURA DE GRAVATÁ(URUÇU)</t>
  </si>
  <si>
    <t>TIMES ENGENHARIA LTDA</t>
  </si>
  <si>
    <t xml:space="preserve">11.569.027/0001-6 </t>
  </si>
  <si>
    <t>CONTRATAÇÃO DE EMPRESA (S) DE ENGENHARIA PARA EXECUTAR OS SERVIÇOS DE CONSTRUÇÃO DE 1 QUADRA ESCOLAR COBERTA COM VESTIÁRIO, CONFORME MEMORIAL DESCRITIVO DO FNDE E PREFEITURA DE GRAVATÁ(AVENCAS)</t>
  </si>
  <si>
    <t>CC006/2019</t>
  </si>
  <si>
    <t>CONTRATAÇÃO DE EMPRESA (S) DE ENGENHARIA PARA EXECUTAR OS SERVIÇOS DE CONSTRUÇÃO DE 1 QUADRA ESCOLAR COBERTA COM VESTIÁRIO, CONFORME MEMORIAL DESCRITIVO DO FNDE E PREFEITURA DE GRAVATÁ(MANDACARU)</t>
  </si>
  <si>
    <t>CONTRATAÇÃO DE EMPRESA DE ENGENHARIA ESPECIALIZADA PARA REFORMA E ADEQUAÇÃO DO 2 E 3 PAVIMENTOS DA EDIFICAÇÃO, LOCALIZADAS NA RUA RUI BARBOSA, 150, CENTRO, GRAVATÁ/PE</t>
  </si>
  <si>
    <t>32.406.653/0001-61</t>
  </si>
  <si>
    <t>METTA SERVIÇOS DE CONSTRUÇÕES EIRELI</t>
  </si>
  <si>
    <t>TP003/2019</t>
  </si>
  <si>
    <t>ESPERANÇA CONSTRUÇÕES, ALUGUEL DE MÁQUINAS E EMPREENDIMENTOS EIRELI</t>
  </si>
  <si>
    <t>33.315.408/0001-01</t>
  </si>
  <si>
    <t>CONTRATAÇÃO DE EMPRESA DE ENGENHARIA ESPECIALIZADA PARA REFORMA E ADEQUAÇÃO DO HOSPITAL DR. PAULO DA VEIGA PESSOA, LOCALIZADO NA AV. 15 DE NOVEMBRO, S/N, NOSSA Sª DAS GRAÇAS, DO MUNICÍPIO DE GRAVATÁ/PE</t>
  </si>
  <si>
    <t>TP002/2019</t>
  </si>
  <si>
    <t>CONTRATAÇÃO DE EMPRESA DE ENGENHARIA ESPECIALIZADA PARA REFORMA E ADEQUAÇÃO DO SERVIÇO DE ATENDIMENTO MÓVEL DE URGÊNCIA (SAMU), LOCALIZADAS NA AV. 15 DE NOVEMBRO, S/N˚, NOSSA SRª DAS GRAÇAS, DO MUNICÍPIO DE GRAVATÁ/PE</t>
  </si>
  <si>
    <t>MACRO CONSTRUTORA EIRELI EPP</t>
  </si>
  <si>
    <t>04.737.308/0001-75</t>
  </si>
  <si>
    <t>TP001/2019</t>
  </si>
  <si>
    <t>CONTRATAÇÃO DE EMPRESA ESPECIALIZADA PARA A EXECUÇÃO DOS SERVIÇOS DE CONSTRUÇÃO DA ACADEMIA DA SAÚDE, LOCALIZADA NA RUA MARIA ALENCAR LIMA DOS SANTOS, S/Nº, ÁREA VERDE DO MUNICÍPIO DE GRAVATÁ-PE</t>
  </si>
  <si>
    <t>TP004/2019</t>
  </si>
  <si>
    <t>TP009/2019</t>
  </si>
  <si>
    <t>CONCRETEX GOLD PARK CONSTRUCOES DE EDIFICIOS EIRELI</t>
  </si>
  <si>
    <t>23.153.740/0001-63</t>
  </si>
  <si>
    <t>CONTRATAÇÃO DE EMPRESA ESPECIALIZADA PARA REFORMA DA QUADRA CHUCRE MUSSA ZAZA, S/N, CENTRO, MUNÍCIPIO DE GRAVATÁ/PE</t>
  </si>
  <si>
    <t>CONTRATAÇÃO DE EMPRESA DE ENGENHARIA ESPECIALIZADA PARA REFORMA E ADEQUAÇÃO DAS UNIDADES DE SAÚDE – MÉDIA E ALTA COMPLEXIDADE (MAC) E DAS UNIDADES DE SAÚDE – ATENÇÃO BÁSICA (ATB), LOCALIZADAS NO MUNICÍPIO DE GRAVATÁ/PE, CONFORME PROJETO BÁSICO E PLANILHAS ORÇAMENTÁRIAS EM ANEXO.</t>
  </si>
  <si>
    <t>TP010/2019</t>
  </si>
  <si>
    <t>CONTRATAÇÃO DE EMPRESA ESPECIALIZADA PARA A EXECUÇÃO DE SERVIÇOS DE IMPLANTAÇÃO DE LUMINÁRIAS EM LED NO SISTEMA DE ILUMINAÇÃO PÚBLICA, COM FORNECIMENTO DE MÃO-DE-OBRA, MATERIAIS E EQUIPAMENTOS do Parque de Iluminação Pública do Município Gravatá/PE</t>
  </si>
  <si>
    <t>EIP SERVIÇOS DE ILUMINAÇÃO LTDA</t>
  </si>
  <si>
    <t>03.834.750/0001-57</t>
  </si>
  <si>
    <t>NE CONSTRUÇÕES E SERVIÇOS DE OBRAS CIVIS EIRELI</t>
  </si>
  <si>
    <t>39.511.690/0001-70</t>
  </si>
  <si>
    <t>EUCLIDES GOMES DA SILVA FILHO</t>
  </si>
  <si>
    <t>CPF: 035.544.573-53</t>
  </si>
  <si>
    <t>TP008/2019</t>
  </si>
  <si>
    <t>CONSTRUTORA PILARTEX EIRELI EPP</t>
  </si>
  <si>
    <t>11.049.806/0001-90</t>
  </si>
  <si>
    <t>CONTRATAÇÃO DE EMPRESA ESPECIALIZADA EM OBRAS DE ENGENHARIA PARA REFORMA DE 17 (DEZESETE) ESCOLAS MUNICIPAIS - LOTE l ZONA URBANA</t>
  </si>
  <si>
    <t>11.049.806/0001-91</t>
  </si>
  <si>
    <t>CONTRATAÇÃO DE EMPRESA ESPECIALIZADA EM OBRAS DE ENGENHARIA PARA REFORMA DE 17 (DEZESETE) ESCOLAS MUNICIPAIS - LOTE ll ZONA SUL</t>
  </si>
  <si>
    <t>CONTRATAÇÃO DE EMPRESA ESPECIALIZADA EM OBRAS DE ENGENHARIA PARA REFORMA DE 17 (DEZESETE) ESCOLAS MUNICIPAIS - LOTE lll ZONA NORTE</t>
  </si>
  <si>
    <r>
      <t>UNIDADE:</t>
    </r>
    <r>
      <rPr>
        <sz val="12"/>
        <color theme="1"/>
        <rFont val="Arial"/>
        <family val="2"/>
      </rPr>
      <t xml:space="preserve"> SECRETARIA DE INFRAESTRTURA, MOBILIDADE E CONTROLE URBANO</t>
    </r>
  </si>
  <si>
    <t>ANA PAULA REMÍGIO</t>
  </si>
  <si>
    <t>CPF: 387.297.094-15</t>
  </si>
  <si>
    <t>Secretária Exec. de Infraestrutura</t>
  </si>
  <si>
    <t>CC001/2017</t>
  </si>
  <si>
    <t>CC005/2017</t>
  </si>
  <si>
    <t>SERVIÇO DE GESTÃO DE RESÍDUOS SÓLIDOS ATRAVÉS DA LIMPEZA URBANA, COLETA, TRANSPORTE E OPERACIONALIZAÇÃO DO ATERRO SANITÁRIO</t>
  </si>
  <si>
    <t>CONTRATAÇÃO DE EMPRESA (S) ESPECIALIZADA DE ENGENHARIA CIVIL PARA IMPLANTAÇÃO E PAVIMENTAÇÃO DA RUA VALDEMAR DE OLIVEIRA; PONTE COM 60,0M DE VÃO SOBRE O RIO IPOJUCA; IMPLANTAÇÃO E PAVIMENTAÇÃO EM CBU’Q DA TRAVESSA ADOLFO POROCA LOCALIZADAS NO MUNICÍPIO DE GRAVATÁ/PE– RADIAL SUL - ETAPA I</t>
  </si>
  <si>
    <t>CV001/2019</t>
  </si>
  <si>
    <t>003/2019</t>
  </si>
  <si>
    <t>JATOBETON ENGENHARIA LTDA</t>
  </si>
  <si>
    <t>00.507.949/0001-82</t>
  </si>
  <si>
    <t>PRESTAÇÃO DE SERVIÇOS DE ENGENHARIA PARA RECUPERAÇÃO ESTRUTURAL E ARQUITETÔNICA DO POSTO DE SAÚDE DE LAGO DE FERNANDO NO MUNICÍPIO DE GRAVATÁ-PE</t>
  </si>
  <si>
    <t>109/2019</t>
  </si>
  <si>
    <t>006/2020</t>
  </si>
  <si>
    <t>110/2019</t>
  </si>
  <si>
    <t>004/2020</t>
  </si>
  <si>
    <t>113/2019</t>
  </si>
  <si>
    <t>086/2019</t>
  </si>
  <si>
    <t>029A/2019</t>
  </si>
  <si>
    <t>074/2019</t>
  </si>
  <si>
    <t>115/2019</t>
  </si>
  <si>
    <t>073/2019</t>
  </si>
  <si>
    <t>CC011/2019</t>
  </si>
  <si>
    <t>CONSTRUÇÃO DO PRÉDIO DA UNIDADE DE SAÚDE PORTE I, LOCALIZADO NA TRAVESSA PEDRO ALVARES CABRAL, S/N, BOA VISTA, PE</t>
  </si>
  <si>
    <r>
      <t>EXERCÍCIO:</t>
    </r>
    <r>
      <rPr>
        <sz val="12"/>
        <color theme="1"/>
        <rFont val="Arial"/>
        <family val="2"/>
      </rPr>
      <t xml:space="preserve"> 2019</t>
    </r>
  </si>
  <si>
    <r>
      <t>PERÍODO DE REFERÊNCIA:</t>
    </r>
    <r>
      <rPr>
        <sz val="12"/>
        <color theme="1"/>
        <rFont val="Arial"/>
        <family val="2"/>
      </rPr>
      <t xml:space="preserve"> CONSOLIDADO DO EXERCÍCIO</t>
    </r>
  </si>
  <si>
    <t>MINISTÉRIO DO DESENVOLVIMENTO REGIONAL</t>
  </si>
  <si>
    <t>849.055/2017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</si>
</sst>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&quot;R$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4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5484919</xdr:colOff>
      <xdr:row>0</xdr:row>
      <xdr:rowOff>0</xdr:rowOff>
    </xdr:from>
    <xdr:to>
      <xdr:col>11</xdr:col>
      <xdr:colOff>879421</xdr:colOff>
      <xdr:row>0</xdr:row>
      <xdr:rowOff>1376403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CB82F88-CB8F-4582-80B2-AB97AF022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6774" y="0"/>
          <a:ext cx="3475165" cy="1376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40"/>
  <sheetViews>
    <sheetView tabSelected="1" view="pageBreakPreview" topLeftCell="A6" zoomScale="50" zoomScaleNormal="100" zoomScaleSheetLayoutView="50" workbookViewId="0">
      <selection activeCell="H21" sqref="H21"/>
    </sheetView>
  </sheetViews>
  <sheetFormatPr defaultColWidth="50.88671875" defaultRowHeight="15" x14ac:dyDescent="0.25"/>
  <cols>
    <col min="1" max="1" width="24.88671875" style="3" customWidth="1"/>
    <col min="2" max="2" width="69.109375" style="9" customWidth="1"/>
    <col min="3" max="3" width="14.6640625" style="3" bestFit="1" customWidth="1"/>
    <col min="4" max="4" width="34.6640625" style="3" bestFit="1" customWidth="1"/>
    <col min="5" max="5" width="17.6640625" style="3" bestFit="1" customWidth="1"/>
    <col min="6" max="6" width="20" style="3" bestFit="1" customWidth="1"/>
    <col min="7" max="7" width="21.88671875" style="3" bestFit="1" customWidth="1"/>
    <col min="8" max="8" width="47.33203125" style="3" bestFit="1" customWidth="1"/>
    <col min="9" max="9" width="11.6640625" style="3" bestFit="1" customWidth="1"/>
    <col min="10" max="10" width="14.33203125" style="3" bestFit="1" customWidth="1"/>
    <col min="11" max="11" width="11.77734375" style="3" bestFit="1" customWidth="1"/>
    <col min="12" max="12" width="21.88671875" style="3" bestFit="1" customWidth="1"/>
    <col min="13" max="13" width="20.44140625" style="3" customWidth="1"/>
    <col min="14" max="14" width="10.77734375" style="3" bestFit="1" customWidth="1"/>
    <col min="15" max="15" width="19.21875" style="3" bestFit="1" customWidth="1"/>
    <col min="16" max="16" width="17.6640625" style="3" bestFit="1" customWidth="1"/>
    <col min="17" max="17" width="16.44140625" style="3" bestFit="1" customWidth="1"/>
    <col min="18" max="18" width="20.33203125" style="3" bestFit="1" customWidth="1"/>
    <col min="19" max="20" width="31" style="3" bestFit="1" customWidth="1"/>
    <col min="21" max="21" width="31" style="3" customWidth="1"/>
    <col min="22" max="22" width="22.6640625" style="3" bestFit="1" customWidth="1"/>
    <col min="23" max="16384" width="50.88671875" style="3"/>
  </cols>
  <sheetData>
    <row r="1" spans="1:22" ht="111.6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6" x14ac:dyDescent="0.25">
      <c r="A2" s="53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x14ac:dyDescent="0.25">
      <c r="A3" s="55" t="s">
        <v>39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6" x14ac:dyDescent="0.25">
      <c r="A6" s="4" t="s">
        <v>0</v>
      </c>
      <c r="B6" s="5"/>
      <c r="C6" s="4"/>
      <c r="D6" s="4"/>
      <c r="E6" s="4"/>
      <c r="F6" s="4"/>
      <c r="G6" s="6" t="s">
        <v>1</v>
      </c>
      <c r="I6" s="4"/>
      <c r="J6" s="4"/>
      <c r="L6" s="4"/>
      <c r="M6" s="4"/>
      <c r="N6" s="6" t="s">
        <v>1</v>
      </c>
      <c r="P6" s="4"/>
      <c r="Q6" s="4"/>
      <c r="R6" s="4"/>
      <c r="S6" s="6"/>
      <c r="T6" s="4"/>
      <c r="U6" s="4"/>
      <c r="V6" s="4"/>
    </row>
    <row r="7" spans="1:22" ht="15.6" x14ac:dyDescent="0.25">
      <c r="A7" s="4" t="s">
        <v>116</v>
      </c>
      <c r="B7" s="4"/>
      <c r="C7" s="4"/>
      <c r="D7" s="4"/>
      <c r="E7" s="4"/>
      <c r="F7" s="4"/>
      <c r="G7" s="6" t="s">
        <v>117</v>
      </c>
      <c r="I7" s="7"/>
      <c r="J7" s="7"/>
      <c r="L7" s="7"/>
      <c r="M7" s="7"/>
      <c r="N7" s="2" t="s">
        <v>107</v>
      </c>
      <c r="P7" s="7"/>
      <c r="Q7" s="7"/>
      <c r="R7" s="7"/>
      <c r="S7" s="2"/>
      <c r="T7" s="7"/>
      <c r="U7" s="7"/>
      <c r="V7" s="7"/>
    </row>
    <row r="8" spans="1:22" ht="15.6" x14ac:dyDescent="0.25">
      <c r="A8" s="4" t="s">
        <v>2</v>
      </c>
      <c r="B8" s="4"/>
      <c r="C8" s="4"/>
      <c r="D8" s="4"/>
      <c r="E8" s="4"/>
      <c r="F8" s="4"/>
      <c r="G8" s="6" t="s">
        <v>118</v>
      </c>
      <c r="I8" s="7"/>
      <c r="J8" s="7"/>
      <c r="L8" s="7"/>
      <c r="M8" s="7"/>
      <c r="N8" s="2" t="s">
        <v>108</v>
      </c>
      <c r="P8" s="7"/>
      <c r="Q8" s="7"/>
      <c r="R8" s="7"/>
      <c r="S8" s="2"/>
      <c r="T8" s="6"/>
      <c r="U8" s="7"/>
      <c r="V8" s="7"/>
    </row>
    <row r="9" spans="1:22" ht="15.6" x14ac:dyDescent="0.25">
      <c r="A9" s="8" t="s">
        <v>141</v>
      </c>
      <c r="C9" s="7"/>
      <c r="D9" s="7"/>
      <c r="E9" s="7"/>
      <c r="F9" s="7"/>
      <c r="G9" s="2" t="s">
        <v>119</v>
      </c>
      <c r="I9" s="10"/>
      <c r="J9" s="10"/>
      <c r="L9" s="7"/>
      <c r="M9" s="10"/>
      <c r="N9" s="2" t="s">
        <v>40</v>
      </c>
      <c r="P9" s="10"/>
      <c r="Q9" s="7"/>
      <c r="R9" s="7"/>
      <c r="S9" s="2"/>
      <c r="T9" s="6"/>
      <c r="U9" s="7"/>
      <c r="V9" s="7"/>
    </row>
    <row r="10" spans="1:22" ht="15.6" x14ac:dyDescent="0.25">
      <c r="A10" s="4" t="s">
        <v>142</v>
      </c>
      <c r="B10" s="4"/>
      <c r="C10" s="4"/>
      <c r="D10" s="4"/>
      <c r="E10" s="4"/>
      <c r="F10" s="7"/>
      <c r="G10" s="11" t="s">
        <v>37</v>
      </c>
      <c r="I10" s="7"/>
      <c r="J10" s="7"/>
      <c r="L10" s="7"/>
      <c r="M10" s="7"/>
      <c r="N10" s="11" t="s">
        <v>41</v>
      </c>
      <c r="P10" s="7"/>
      <c r="Q10" s="7"/>
      <c r="R10" s="7"/>
      <c r="S10" s="11"/>
      <c r="T10" s="7"/>
      <c r="U10" s="7"/>
      <c r="V10" s="7"/>
    </row>
    <row r="11" spans="1:2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6" x14ac:dyDescent="0.3">
      <c r="A12" s="59" t="s">
        <v>3</v>
      </c>
      <c r="B12" s="57" t="s">
        <v>4</v>
      </c>
      <c r="C12" s="60" t="s">
        <v>5</v>
      </c>
      <c r="D12" s="60"/>
      <c r="E12" s="60"/>
      <c r="F12" s="60"/>
      <c r="G12" s="58" t="s">
        <v>6</v>
      </c>
      <c r="H12" s="58"/>
      <c r="I12" s="58" t="s">
        <v>7</v>
      </c>
      <c r="J12" s="58"/>
      <c r="K12" s="58"/>
      <c r="L12" s="58"/>
      <c r="M12" s="58"/>
      <c r="N12" s="58" t="s">
        <v>8</v>
      </c>
      <c r="O12" s="58"/>
      <c r="P12" s="57" t="s">
        <v>9</v>
      </c>
      <c r="Q12" s="58" t="s">
        <v>10</v>
      </c>
      <c r="R12" s="58"/>
      <c r="S12" s="58"/>
      <c r="T12" s="58"/>
      <c r="U12" s="57" t="s">
        <v>11</v>
      </c>
      <c r="V12" s="57" t="s">
        <v>12</v>
      </c>
    </row>
    <row r="13" spans="1:22" ht="46.8" x14ac:dyDescent="0.25">
      <c r="A13" s="59"/>
      <c r="B13" s="57"/>
      <c r="C13" s="12" t="s">
        <v>13</v>
      </c>
      <c r="D13" s="12" t="s">
        <v>14</v>
      </c>
      <c r="E13" s="13" t="s">
        <v>15</v>
      </c>
      <c r="F13" s="13" t="s">
        <v>16</v>
      </c>
      <c r="G13" s="12" t="s">
        <v>17</v>
      </c>
      <c r="H13" s="13" t="s">
        <v>18</v>
      </c>
      <c r="I13" s="13" t="s">
        <v>13</v>
      </c>
      <c r="J13" s="13" t="s">
        <v>19</v>
      </c>
      <c r="K13" s="13" t="s">
        <v>20</v>
      </c>
      <c r="L13" s="13" t="s">
        <v>21</v>
      </c>
      <c r="M13" s="13" t="s">
        <v>34</v>
      </c>
      <c r="N13" s="13" t="s">
        <v>22</v>
      </c>
      <c r="O13" s="13" t="s">
        <v>23</v>
      </c>
      <c r="P13" s="57"/>
      <c r="Q13" s="13" t="s">
        <v>24</v>
      </c>
      <c r="R13" s="13" t="s">
        <v>25</v>
      </c>
      <c r="S13" s="13" t="s">
        <v>26</v>
      </c>
      <c r="T13" s="13" t="s">
        <v>27</v>
      </c>
      <c r="U13" s="57"/>
      <c r="V13" s="57"/>
    </row>
    <row r="14" spans="1:22" s="49" customFormat="1" ht="45" x14ac:dyDescent="0.25">
      <c r="A14" s="21" t="s">
        <v>120</v>
      </c>
      <c r="B14" s="30" t="s">
        <v>122</v>
      </c>
      <c r="C14" s="14"/>
      <c r="D14" s="14"/>
      <c r="E14" s="14"/>
      <c r="F14" s="14"/>
      <c r="G14" s="22" t="s">
        <v>44</v>
      </c>
      <c r="H14" s="21" t="s">
        <v>45</v>
      </c>
      <c r="I14" s="14" t="s">
        <v>46</v>
      </c>
      <c r="J14" s="48">
        <v>43130</v>
      </c>
      <c r="K14" s="14" t="s">
        <v>36</v>
      </c>
      <c r="L14" s="24">
        <v>9184429.3100000005</v>
      </c>
      <c r="M14" s="48"/>
      <c r="N14" s="47" t="s">
        <v>36</v>
      </c>
      <c r="O14" s="24">
        <v>53315.76</v>
      </c>
      <c r="P14" s="46">
        <v>376933.71</v>
      </c>
      <c r="Q14" s="14" t="s">
        <v>31</v>
      </c>
      <c r="R14" s="46">
        <v>6634282.5899999999</v>
      </c>
      <c r="S14" s="46"/>
      <c r="T14" s="46">
        <f>5047109.6+1093743.61</f>
        <v>6140853.21</v>
      </c>
      <c r="U14" s="46">
        <v>5047109.5999999996</v>
      </c>
      <c r="V14" s="14" t="s">
        <v>29</v>
      </c>
    </row>
    <row r="15" spans="1:22" s="49" customFormat="1" ht="60" x14ac:dyDescent="0.25">
      <c r="A15" s="21" t="s">
        <v>121</v>
      </c>
      <c r="B15" s="30" t="s">
        <v>47</v>
      </c>
      <c r="C15" s="14"/>
      <c r="D15" s="14"/>
      <c r="E15" s="14"/>
      <c r="F15" s="14"/>
      <c r="G15" s="22" t="s">
        <v>48</v>
      </c>
      <c r="H15" s="21" t="s">
        <v>49</v>
      </c>
      <c r="I15" s="14" t="s">
        <v>50</v>
      </c>
      <c r="J15" s="48">
        <v>43203</v>
      </c>
      <c r="K15" s="14" t="s">
        <v>36</v>
      </c>
      <c r="L15" s="24">
        <v>1947976.08</v>
      </c>
      <c r="M15" s="48"/>
      <c r="N15" s="47" t="s">
        <v>36</v>
      </c>
      <c r="O15" s="24"/>
      <c r="P15" s="46"/>
      <c r="Q15" s="14" t="s">
        <v>31</v>
      </c>
      <c r="R15" s="46">
        <f>513299.46+352767.4</f>
        <v>866066.8600000001</v>
      </c>
      <c r="S15" s="46"/>
      <c r="T15" s="46">
        <f>513299.46+352767.4</f>
        <v>866066.8600000001</v>
      </c>
      <c r="U15" s="46">
        <v>513299.46</v>
      </c>
      <c r="V15" s="14" t="s">
        <v>29</v>
      </c>
    </row>
    <row r="16" spans="1:22" s="49" customFormat="1" ht="45" x14ac:dyDescent="0.25">
      <c r="A16" s="21" t="s">
        <v>51</v>
      </c>
      <c r="B16" s="30" t="s">
        <v>140</v>
      </c>
      <c r="C16" s="14"/>
      <c r="D16" s="14"/>
      <c r="E16" s="14"/>
      <c r="F16" s="14"/>
      <c r="G16" s="22" t="s">
        <v>52</v>
      </c>
      <c r="H16" s="21" t="s">
        <v>53</v>
      </c>
      <c r="I16" s="14" t="s">
        <v>54</v>
      </c>
      <c r="J16" s="48">
        <v>43301</v>
      </c>
      <c r="K16" s="14" t="s">
        <v>28</v>
      </c>
      <c r="L16" s="24">
        <v>380315.32</v>
      </c>
      <c r="M16" s="48">
        <v>43485</v>
      </c>
      <c r="N16" s="47" t="s">
        <v>28</v>
      </c>
      <c r="O16" s="46"/>
      <c r="P16" s="46"/>
      <c r="Q16" s="14" t="s">
        <v>31</v>
      </c>
      <c r="R16" s="46">
        <v>259094.74</v>
      </c>
      <c r="S16" s="46"/>
      <c r="T16" s="46">
        <v>259094.74</v>
      </c>
      <c r="U16" s="46">
        <v>380315.3</v>
      </c>
      <c r="V16" s="14" t="s">
        <v>43</v>
      </c>
    </row>
    <row r="17" spans="1:65" ht="60" x14ac:dyDescent="0.25">
      <c r="A17" s="43" t="s">
        <v>124</v>
      </c>
      <c r="B17" s="42" t="s">
        <v>128</v>
      </c>
      <c r="C17" s="27"/>
      <c r="D17" s="27"/>
      <c r="E17" s="27"/>
      <c r="F17" s="27"/>
      <c r="G17" s="44" t="s">
        <v>127</v>
      </c>
      <c r="H17" s="17" t="s">
        <v>126</v>
      </c>
      <c r="I17" s="16" t="s">
        <v>125</v>
      </c>
      <c r="J17" s="18">
        <v>43633</v>
      </c>
      <c r="K17" s="16" t="s">
        <v>35</v>
      </c>
      <c r="L17" s="50">
        <v>228498.89</v>
      </c>
      <c r="M17" s="48">
        <v>43822</v>
      </c>
      <c r="N17" s="47" t="s">
        <v>35</v>
      </c>
      <c r="O17" s="46">
        <v>63071.33</v>
      </c>
      <c r="P17" s="51"/>
      <c r="Q17" s="16" t="s">
        <v>32</v>
      </c>
      <c r="R17" s="51">
        <v>291570.21999999997</v>
      </c>
      <c r="S17" s="51"/>
      <c r="T17" s="45">
        <v>291570.21999999997</v>
      </c>
      <c r="U17" s="45">
        <v>291570.21999999997</v>
      </c>
      <c r="V17" s="14" t="s">
        <v>43</v>
      </c>
      <c r="X17" s="23"/>
    </row>
    <row r="18" spans="1:65" ht="75" x14ac:dyDescent="0.25">
      <c r="A18" s="25" t="s">
        <v>62</v>
      </c>
      <c r="B18" s="26" t="s">
        <v>61</v>
      </c>
      <c r="C18" s="27"/>
      <c r="D18" s="27"/>
      <c r="E18" s="27"/>
      <c r="F18" s="27"/>
      <c r="G18" s="27" t="s">
        <v>56</v>
      </c>
      <c r="H18" s="17" t="s">
        <v>55</v>
      </c>
      <c r="I18" s="16"/>
      <c r="J18" s="18"/>
      <c r="K18" s="16"/>
      <c r="L18" s="20">
        <v>6445342.2699999996</v>
      </c>
      <c r="M18" s="18"/>
      <c r="N18" s="19"/>
      <c r="O18" s="20"/>
      <c r="P18" s="20"/>
      <c r="Q18" s="16"/>
      <c r="R18" s="20"/>
      <c r="S18" s="20"/>
      <c r="T18" s="28"/>
      <c r="U18" s="28"/>
      <c r="V18" s="25" t="s">
        <v>57</v>
      </c>
    </row>
    <row r="19" spans="1:65" s="29" customFormat="1" ht="75" x14ac:dyDescent="0.25">
      <c r="A19" s="14" t="s">
        <v>64</v>
      </c>
      <c r="B19" s="15" t="s">
        <v>63</v>
      </c>
      <c r="C19" s="16"/>
      <c r="D19" s="16"/>
      <c r="E19" s="16"/>
      <c r="F19" s="16"/>
      <c r="G19" s="16" t="s">
        <v>58</v>
      </c>
      <c r="H19" s="17" t="s">
        <v>59</v>
      </c>
      <c r="I19" s="16" t="s">
        <v>133</v>
      </c>
      <c r="J19" s="18">
        <v>43850</v>
      </c>
      <c r="K19" s="16" t="s">
        <v>36</v>
      </c>
      <c r="L19" s="20">
        <v>4296448.6500000004</v>
      </c>
      <c r="M19" s="18"/>
      <c r="N19" s="19"/>
      <c r="O19" s="20"/>
      <c r="P19" s="20"/>
      <c r="Q19" s="16"/>
      <c r="R19" s="20"/>
      <c r="S19" s="20"/>
      <c r="T19" s="20"/>
      <c r="U19" s="20"/>
      <c r="V19" s="25" t="s">
        <v>57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</row>
    <row r="20" spans="1:65" s="29" customFormat="1" ht="60" x14ac:dyDescent="0.25">
      <c r="A20" s="14" t="s">
        <v>65</v>
      </c>
      <c r="B20" s="15" t="s">
        <v>66</v>
      </c>
      <c r="C20" s="16"/>
      <c r="D20" s="16"/>
      <c r="E20" s="16"/>
      <c r="F20" s="16"/>
      <c r="G20" s="16" t="s">
        <v>68</v>
      </c>
      <c r="H20" s="17" t="s">
        <v>67</v>
      </c>
      <c r="I20" s="16"/>
      <c r="J20" s="18"/>
      <c r="K20" s="16"/>
      <c r="L20" s="20">
        <v>3418089.3</v>
      </c>
      <c r="M20" s="18"/>
      <c r="N20" s="19"/>
      <c r="O20" s="20"/>
      <c r="P20" s="20"/>
      <c r="Q20" s="16"/>
      <c r="R20" s="20"/>
      <c r="S20" s="20"/>
      <c r="T20" s="20"/>
      <c r="U20" s="20"/>
      <c r="V20" s="25" t="s">
        <v>57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</row>
    <row r="21" spans="1:65" s="29" customFormat="1" ht="60" x14ac:dyDescent="0.25">
      <c r="A21" s="14" t="s">
        <v>70</v>
      </c>
      <c r="B21" s="15" t="s">
        <v>69</v>
      </c>
      <c r="C21" s="16"/>
      <c r="D21" s="16"/>
      <c r="E21" s="16"/>
      <c r="F21" s="16"/>
      <c r="G21" s="16" t="s">
        <v>71</v>
      </c>
      <c r="H21" s="17" t="s">
        <v>55</v>
      </c>
      <c r="I21" s="16"/>
      <c r="J21" s="18"/>
      <c r="K21" s="16"/>
      <c r="L21" s="20">
        <v>3298684.97</v>
      </c>
      <c r="M21" s="18"/>
      <c r="N21" s="19"/>
      <c r="O21" s="20"/>
      <c r="P21" s="20"/>
      <c r="Q21" s="16"/>
      <c r="R21" s="20"/>
      <c r="S21" s="20"/>
      <c r="T21" s="20"/>
      <c r="U21" s="20"/>
      <c r="V21" s="25" t="s">
        <v>57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</row>
    <row r="22" spans="1:65" s="29" customFormat="1" ht="75" x14ac:dyDescent="0.25">
      <c r="A22" s="14" t="s">
        <v>73</v>
      </c>
      <c r="B22" s="15" t="s">
        <v>76</v>
      </c>
      <c r="C22" s="16"/>
      <c r="D22" s="16"/>
      <c r="E22" s="16"/>
      <c r="F22" s="16"/>
      <c r="G22" s="16" t="s">
        <v>68</v>
      </c>
      <c r="H22" s="17" t="s">
        <v>72</v>
      </c>
      <c r="I22" s="16" t="s">
        <v>129</v>
      </c>
      <c r="J22" s="18">
        <v>43844</v>
      </c>
      <c r="K22" s="16" t="s">
        <v>36</v>
      </c>
      <c r="L22" s="20">
        <v>841980.84</v>
      </c>
      <c r="M22" s="18"/>
      <c r="N22" s="19"/>
      <c r="O22" s="20"/>
      <c r="P22" s="20"/>
      <c r="Q22" s="16"/>
      <c r="R22" s="20"/>
      <c r="S22" s="20"/>
      <c r="T22" s="20"/>
      <c r="U22" s="20"/>
      <c r="V22" s="25" t="s">
        <v>57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</row>
    <row r="23" spans="1:65" s="29" customFormat="1" ht="75" x14ac:dyDescent="0.25">
      <c r="A23" s="14" t="s">
        <v>74</v>
      </c>
      <c r="B23" s="15" t="s">
        <v>75</v>
      </c>
      <c r="C23" s="16"/>
      <c r="D23" s="16"/>
      <c r="E23" s="16"/>
      <c r="F23" s="16"/>
      <c r="G23" s="16" t="s">
        <v>78</v>
      </c>
      <c r="H23" s="17" t="s">
        <v>77</v>
      </c>
      <c r="I23" s="16" t="s">
        <v>130</v>
      </c>
      <c r="J23" s="18">
        <v>43865</v>
      </c>
      <c r="K23" s="16" t="s">
        <v>36</v>
      </c>
      <c r="L23" s="20">
        <v>887724.5</v>
      </c>
      <c r="M23" s="18"/>
      <c r="N23" s="19"/>
      <c r="O23" s="20"/>
      <c r="P23" s="20"/>
      <c r="Q23" s="16"/>
      <c r="R23" s="20"/>
      <c r="S23" s="20"/>
      <c r="T23" s="20"/>
      <c r="U23" s="20"/>
      <c r="V23" s="25" t="s">
        <v>57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</row>
    <row r="24" spans="1:65" s="29" customFormat="1" ht="75" x14ac:dyDescent="0.25">
      <c r="A24" s="14" t="s">
        <v>80</v>
      </c>
      <c r="B24" s="15" t="s">
        <v>79</v>
      </c>
      <c r="C24" s="16"/>
      <c r="D24" s="16"/>
      <c r="E24" s="16"/>
      <c r="F24" s="16"/>
      <c r="G24" s="16" t="s">
        <v>68</v>
      </c>
      <c r="H24" s="17" t="s">
        <v>72</v>
      </c>
      <c r="I24" s="16" t="s">
        <v>131</v>
      </c>
      <c r="J24" s="18">
        <v>43865</v>
      </c>
      <c r="K24" s="16" t="s">
        <v>36</v>
      </c>
      <c r="L24" s="20">
        <v>900300.65</v>
      </c>
      <c r="M24" s="18"/>
      <c r="N24" s="19"/>
      <c r="O24" s="20"/>
      <c r="P24" s="20"/>
      <c r="Q24" s="16"/>
      <c r="R24" s="20"/>
      <c r="S24" s="20"/>
      <c r="T24" s="20"/>
      <c r="U24" s="20"/>
      <c r="V24" s="25" t="s">
        <v>57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</row>
    <row r="25" spans="1:65" s="29" customFormat="1" ht="75" x14ac:dyDescent="0.25">
      <c r="A25" s="14" t="s">
        <v>80</v>
      </c>
      <c r="B25" s="15" t="s">
        <v>81</v>
      </c>
      <c r="C25" s="16"/>
      <c r="D25" s="16"/>
      <c r="E25" s="16"/>
      <c r="F25" s="16"/>
      <c r="G25" s="16" t="s">
        <v>68</v>
      </c>
      <c r="H25" s="17" t="s">
        <v>72</v>
      </c>
      <c r="I25" s="16" t="s">
        <v>132</v>
      </c>
      <c r="J25" s="18">
        <v>43844</v>
      </c>
      <c r="K25" s="16" t="s">
        <v>36</v>
      </c>
      <c r="L25" s="20">
        <v>770881.58</v>
      </c>
      <c r="M25" s="18"/>
      <c r="N25" s="19"/>
      <c r="O25" s="20"/>
      <c r="P25" s="20"/>
      <c r="Q25" s="16"/>
      <c r="R25" s="20"/>
      <c r="S25" s="20"/>
      <c r="T25" s="20"/>
      <c r="U25" s="20"/>
      <c r="V25" s="25" t="s">
        <v>57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1:65" s="29" customFormat="1" ht="60" x14ac:dyDescent="0.25">
      <c r="A26" s="14" t="s">
        <v>60</v>
      </c>
      <c r="B26" s="15" t="s">
        <v>82</v>
      </c>
      <c r="C26" s="16"/>
      <c r="D26" s="16"/>
      <c r="E26" s="16"/>
      <c r="F26" s="16"/>
      <c r="G26" s="16" t="s">
        <v>83</v>
      </c>
      <c r="H26" s="17" t="s">
        <v>84</v>
      </c>
      <c r="I26" s="16"/>
      <c r="J26" s="18"/>
      <c r="K26" s="16"/>
      <c r="L26" s="20">
        <v>143350.37</v>
      </c>
      <c r="M26" s="18"/>
      <c r="N26" s="19"/>
      <c r="O26" s="20"/>
      <c r="P26" s="20"/>
      <c r="Q26" s="16"/>
      <c r="R26" s="20"/>
      <c r="S26" s="20"/>
      <c r="T26" s="20"/>
      <c r="U26" s="20"/>
      <c r="V26" s="25" t="s">
        <v>57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1:65" s="29" customFormat="1" ht="90" x14ac:dyDescent="0.25">
      <c r="A27" s="14" t="s">
        <v>85</v>
      </c>
      <c r="B27" s="15" t="s">
        <v>100</v>
      </c>
      <c r="C27" s="16"/>
      <c r="D27" s="16"/>
      <c r="E27" s="16"/>
      <c r="F27" s="16"/>
      <c r="G27" s="16" t="s">
        <v>87</v>
      </c>
      <c r="H27" s="17" t="s">
        <v>86</v>
      </c>
      <c r="I27" s="16" t="s">
        <v>134</v>
      </c>
      <c r="J27" s="18">
        <v>43788</v>
      </c>
      <c r="K27" s="16" t="s">
        <v>28</v>
      </c>
      <c r="L27" s="20">
        <v>980107.18</v>
      </c>
      <c r="M27" s="18"/>
      <c r="N27" s="19"/>
      <c r="O27" s="20"/>
      <c r="P27" s="20"/>
      <c r="Q27" s="14" t="s">
        <v>32</v>
      </c>
      <c r="R27" s="20">
        <f>6088.3+73225.72+27313.81</f>
        <v>106627.83</v>
      </c>
      <c r="S27" s="20"/>
      <c r="T27" s="20">
        <v>106627.83</v>
      </c>
      <c r="U27" s="20">
        <v>106627.83</v>
      </c>
      <c r="V27" s="25" t="s">
        <v>29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</row>
    <row r="28" spans="1:65" s="29" customFormat="1" ht="75" x14ac:dyDescent="0.25">
      <c r="A28" s="14" t="s">
        <v>89</v>
      </c>
      <c r="B28" s="15" t="s">
        <v>88</v>
      </c>
      <c r="C28" s="16"/>
      <c r="D28" s="16"/>
      <c r="E28" s="16"/>
      <c r="F28" s="16"/>
      <c r="G28" s="16" t="s">
        <v>87</v>
      </c>
      <c r="H28" s="17" t="s">
        <v>86</v>
      </c>
      <c r="I28" s="16"/>
      <c r="J28" s="18"/>
      <c r="K28" s="16"/>
      <c r="L28" s="20">
        <v>793968.43</v>
      </c>
      <c r="M28" s="18"/>
      <c r="N28" s="19"/>
      <c r="O28" s="20"/>
      <c r="P28" s="20"/>
      <c r="Q28" s="16"/>
      <c r="R28" s="20"/>
      <c r="S28" s="20"/>
      <c r="T28" s="20"/>
      <c r="U28" s="20"/>
      <c r="V28" s="25" t="s">
        <v>57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</row>
    <row r="29" spans="1:65" s="29" customFormat="1" ht="75" x14ac:dyDescent="0.25">
      <c r="A29" s="14" t="s">
        <v>93</v>
      </c>
      <c r="B29" s="15" t="s">
        <v>90</v>
      </c>
      <c r="C29" s="16"/>
      <c r="D29" s="16"/>
      <c r="E29" s="16"/>
      <c r="F29" s="16"/>
      <c r="G29" s="16" t="s">
        <v>92</v>
      </c>
      <c r="H29" s="17" t="s">
        <v>91</v>
      </c>
      <c r="I29" s="14" t="s">
        <v>135</v>
      </c>
      <c r="J29" s="18">
        <v>43738</v>
      </c>
      <c r="K29" s="16" t="s">
        <v>30</v>
      </c>
      <c r="L29" s="20">
        <v>59839.09</v>
      </c>
      <c r="M29" s="18"/>
      <c r="N29" s="19"/>
      <c r="O29" s="46">
        <v>23421.33</v>
      </c>
      <c r="P29" s="20">
        <v>76778.55</v>
      </c>
      <c r="Q29" s="14" t="s">
        <v>32</v>
      </c>
      <c r="R29" s="20">
        <v>18799.16</v>
      </c>
      <c r="S29" s="20"/>
      <c r="T29" s="20">
        <v>18799.16</v>
      </c>
      <c r="U29" s="20">
        <v>18799.16</v>
      </c>
      <c r="V29" s="25" t="s">
        <v>29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</row>
    <row r="30" spans="1:65" s="31" customFormat="1" ht="60" x14ac:dyDescent="0.25">
      <c r="A30" s="14" t="s">
        <v>95</v>
      </c>
      <c r="B30" s="30" t="s">
        <v>94</v>
      </c>
      <c r="C30" s="16"/>
      <c r="D30" s="16"/>
      <c r="E30" s="16"/>
      <c r="F30" s="16"/>
      <c r="G30" s="16" t="s">
        <v>87</v>
      </c>
      <c r="H30" s="17" t="s">
        <v>86</v>
      </c>
      <c r="I30" s="16" t="s">
        <v>136</v>
      </c>
      <c r="J30" s="18">
        <v>43854</v>
      </c>
      <c r="K30" s="16" t="s">
        <v>35</v>
      </c>
      <c r="L30" s="20">
        <v>91751.9</v>
      </c>
      <c r="M30" s="18"/>
      <c r="N30" s="19"/>
      <c r="O30" s="20"/>
      <c r="P30" s="20"/>
      <c r="Q30" s="16"/>
      <c r="R30" s="20"/>
      <c r="S30" s="20"/>
      <c r="T30" s="20"/>
      <c r="U30" s="20"/>
      <c r="V30" s="25" t="s">
        <v>57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s="31" customFormat="1" ht="45" x14ac:dyDescent="0.25">
      <c r="A31" s="14" t="s">
        <v>96</v>
      </c>
      <c r="B31" s="15" t="s">
        <v>99</v>
      </c>
      <c r="C31" s="16"/>
      <c r="D31" s="16"/>
      <c r="E31" s="16"/>
      <c r="F31" s="16"/>
      <c r="G31" s="16" t="s">
        <v>98</v>
      </c>
      <c r="H31" s="17" t="s">
        <v>97</v>
      </c>
      <c r="I31" s="16" t="s">
        <v>137</v>
      </c>
      <c r="J31" s="18"/>
      <c r="K31" s="16"/>
      <c r="L31" s="20">
        <v>26128.37</v>
      </c>
      <c r="M31" s="18"/>
      <c r="N31" s="19"/>
      <c r="O31" s="20"/>
      <c r="P31" s="20"/>
      <c r="Q31" s="16"/>
      <c r="R31" s="28"/>
      <c r="S31" s="28"/>
      <c r="T31" s="28"/>
      <c r="U31" s="28"/>
      <c r="V31" s="25" t="s">
        <v>57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s="31" customFormat="1" ht="90" x14ac:dyDescent="0.25">
      <c r="A32" s="14" t="s">
        <v>101</v>
      </c>
      <c r="B32" s="15" t="s">
        <v>102</v>
      </c>
      <c r="C32" s="16"/>
      <c r="D32" s="16"/>
      <c r="E32" s="16"/>
      <c r="F32" s="16"/>
      <c r="G32" s="16" t="s">
        <v>104</v>
      </c>
      <c r="H32" s="17" t="s">
        <v>103</v>
      </c>
      <c r="I32" s="16"/>
      <c r="J32" s="18"/>
      <c r="K32" s="16"/>
      <c r="L32" s="20">
        <v>4589863.13</v>
      </c>
      <c r="M32" s="18"/>
      <c r="N32" s="19"/>
      <c r="O32" s="20"/>
      <c r="P32" s="20"/>
      <c r="Q32" s="16"/>
      <c r="R32" s="20"/>
      <c r="S32" s="20"/>
      <c r="T32" s="20"/>
      <c r="U32" s="20"/>
      <c r="V32" s="25" t="s">
        <v>57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65" s="31" customFormat="1" ht="90" x14ac:dyDescent="0.25">
      <c r="A33" s="14" t="s">
        <v>139</v>
      </c>
      <c r="B33" s="15" t="s">
        <v>123</v>
      </c>
      <c r="C33" s="14" t="s">
        <v>144</v>
      </c>
      <c r="D33" s="21" t="s">
        <v>143</v>
      </c>
      <c r="E33" s="20">
        <v>4743600</v>
      </c>
      <c r="F33" s="20">
        <v>47915.16</v>
      </c>
      <c r="G33" s="16" t="s">
        <v>106</v>
      </c>
      <c r="H33" s="17" t="s">
        <v>105</v>
      </c>
      <c r="I33" s="16" t="s">
        <v>138</v>
      </c>
      <c r="J33" s="18">
        <v>43642</v>
      </c>
      <c r="K33" s="16" t="s">
        <v>42</v>
      </c>
      <c r="L33" s="20">
        <v>4456220.45</v>
      </c>
      <c r="M33" s="18"/>
      <c r="N33" s="19"/>
      <c r="O33" s="20"/>
      <c r="P33" s="20"/>
      <c r="Q33" s="25" t="s">
        <v>32</v>
      </c>
      <c r="R33" s="20">
        <v>103990.7</v>
      </c>
      <c r="S33" s="20"/>
      <c r="T33" s="20">
        <v>103990.7</v>
      </c>
      <c r="U33" s="20">
        <v>103990.7</v>
      </c>
      <c r="V33" s="14" t="s">
        <v>29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</row>
    <row r="34" spans="1:65" s="31" customFormat="1" ht="45" x14ac:dyDescent="0.25">
      <c r="A34" s="14" t="s">
        <v>109</v>
      </c>
      <c r="B34" s="15" t="s">
        <v>112</v>
      </c>
      <c r="C34" s="16"/>
      <c r="D34" s="16"/>
      <c r="E34" s="16"/>
      <c r="F34" s="16"/>
      <c r="G34" s="16" t="s">
        <v>111</v>
      </c>
      <c r="H34" s="17" t="s">
        <v>110</v>
      </c>
      <c r="I34" s="16"/>
      <c r="J34" s="18"/>
      <c r="K34" s="16"/>
      <c r="L34" s="20">
        <v>562650.98</v>
      </c>
      <c r="M34" s="18"/>
      <c r="N34" s="19"/>
      <c r="O34" s="20"/>
      <c r="P34" s="20"/>
      <c r="Q34" s="16"/>
      <c r="R34" s="20"/>
      <c r="S34" s="20"/>
      <c r="T34" s="20"/>
      <c r="U34" s="20"/>
      <c r="V34" s="25" t="s">
        <v>57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</row>
    <row r="35" spans="1:65" s="31" customFormat="1" ht="45" x14ac:dyDescent="0.25">
      <c r="A35" s="14" t="s">
        <v>109</v>
      </c>
      <c r="B35" s="15" t="s">
        <v>114</v>
      </c>
      <c r="C35" s="16"/>
      <c r="D35" s="16"/>
      <c r="E35" s="16"/>
      <c r="F35" s="16"/>
      <c r="G35" s="16" t="s">
        <v>113</v>
      </c>
      <c r="H35" s="17" t="s">
        <v>110</v>
      </c>
      <c r="I35" s="16"/>
      <c r="J35" s="18"/>
      <c r="K35" s="16"/>
      <c r="L35" s="20">
        <v>522739.3</v>
      </c>
      <c r="M35" s="18"/>
      <c r="N35" s="19"/>
      <c r="O35" s="20"/>
      <c r="P35" s="20"/>
      <c r="Q35" s="16"/>
      <c r="R35" s="20"/>
      <c r="S35" s="20"/>
      <c r="T35" s="20"/>
      <c r="U35" s="20"/>
      <c r="V35" s="25" t="s">
        <v>57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</row>
    <row r="36" spans="1:65" s="31" customFormat="1" ht="45" x14ac:dyDescent="0.25">
      <c r="A36" s="14" t="s">
        <v>109</v>
      </c>
      <c r="B36" s="15" t="s">
        <v>115</v>
      </c>
      <c r="C36" s="16"/>
      <c r="D36" s="16"/>
      <c r="E36" s="16"/>
      <c r="F36" s="16"/>
      <c r="G36" s="16" t="s">
        <v>111</v>
      </c>
      <c r="H36" s="17" t="s">
        <v>110</v>
      </c>
      <c r="I36" s="16"/>
      <c r="J36" s="18"/>
      <c r="K36" s="16"/>
      <c r="L36" s="20">
        <v>436369.52</v>
      </c>
      <c r="M36" s="18"/>
      <c r="N36" s="19"/>
      <c r="O36" s="20"/>
      <c r="P36" s="20"/>
      <c r="Q36" s="16"/>
      <c r="R36" s="20"/>
      <c r="S36" s="20"/>
      <c r="T36" s="20"/>
      <c r="U36" s="20"/>
      <c r="V36" s="14" t="s">
        <v>57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</row>
    <row r="37" spans="1:65" s="31" customFormat="1" x14ac:dyDescent="0.25">
      <c r="A37" s="41"/>
      <c r="B37" s="34"/>
      <c r="C37" s="35"/>
      <c r="D37" s="35"/>
      <c r="E37" s="35"/>
      <c r="F37" s="35"/>
      <c r="G37" s="35"/>
      <c r="H37" s="36"/>
      <c r="I37" s="35"/>
      <c r="J37" s="37"/>
      <c r="K37" s="35"/>
      <c r="L37" s="38"/>
      <c r="M37" s="37"/>
      <c r="N37" s="39"/>
      <c r="O37" s="38"/>
      <c r="P37" s="38"/>
      <c r="Q37" s="35"/>
      <c r="R37" s="38"/>
      <c r="S37" s="38"/>
      <c r="T37" s="38"/>
      <c r="U37" s="38"/>
      <c r="V37" s="41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</row>
    <row r="38" spans="1:65" x14ac:dyDescent="0.25">
      <c r="A38" s="32" t="s">
        <v>33</v>
      </c>
      <c r="B38" s="33"/>
      <c r="C38" s="34"/>
      <c r="D38" s="35"/>
      <c r="E38" s="35"/>
      <c r="F38" s="35"/>
      <c r="G38" s="35"/>
      <c r="H38" s="35"/>
      <c r="I38" s="36"/>
      <c r="J38" s="35"/>
      <c r="K38" s="37"/>
      <c r="L38" s="35"/>
      <c r="M38" s="38"/>
      <c r="N38" s="37"/>
      <c r="O38" s="39"/>
      <c r="P38" s="38"/>
      <c r="Q38" s="39"/>
      <c r="R38" s="35"/>
      <c r="S38" s="40"/>
      <c r="T38" s="38"/>
      <c r="U38" s="40"/>
      <c r="V38" s="38"/>
      <c r="W38" s="41"/>
    </row>
    <row r="39" spans="1:65" x14ac:dyDescent="0.25">
      <c r="A39" s="41"/>
      <c r="B39" s="34"/>
      <c r="C39" s="35"/>
      <c r="D39" s="35"/>
      <c r="E39" s="35"/>
      <c r="F39" s="35"/>
      <c r="G39" s="35"/>
      <c r="H39" s="36"/>
      <c r="I39" s="35"/>
      <c r="J39" s="37"/>
      <c r="K39" s="35"/>
      <c r="L39" s="38"/>
      <c r="M39" s="35"/>
      <c r="N39" s="39"/>
      <c r="O39" s="39"/>
      <c r="P39" s="39"/>
      <c r="Q39" s="35"/>
      <c r="R39" s="40"/>
      <c r="S39" s="38"/>
      <c r="T39" s="40"/>
      <c r="U39" s="38"/>
      <c r="V39" s="41"/>
    </row>
    <row r="40" spans="1:65" x14ac:dyDescent="0.25">
      <c r="B40" s="34"/>
    </row>
  </sheetData>
  <mergeCells count="13">
    <mergeCell ref="A1:V1"/>
    <mergeCell ref="A2:V2"/>
    <mergeCell ref="A3:V3"/>
    <mergeCell ref="P12:P13"/>
    <mergeCell ref="Q12:T12"/>
    <mergeCell ref="U12:U13"/>
    <mergeCell ref="V12:V13"/>
    <mergeCell ref="A12:A13"/>
    <mergeCell ref="B12:B13"/>
    <mergeCell ref="C12:F12"/>
    <mergeCell ref="G12:H12"/>
    <mergeCell ref="I12:M12"/>
    <mergeCell ref="N12:O12"/>
  </mergeCells>
  <phoneticPr fontId="1" type="noConversion"/>
  <pageMargins left="0.51181102362204722" right="0.51181102362204722" top="0.78740157480314965" bottom="0.78740157480314965" header="0.31496062992125984" footer="0.31496062992125984"/>
  <pageSetup paperSize="9" scale="49" fitToWidth="2" fitToHeight="0" pageOrder="overThenDown" orientation="landscape" r:id="rId1"/>
  <headerFooter>
    <oddFooter>Página &amp;P de &amp;N</oddFooter>
  </headerFooter>
  <rowBreaks count="2" manualBreakCount="2">
    <brk id="23" max="21" man="1"/>
    <brk id="38" max="21" man="1"/>
  </rowBreaks>
  <colBreaks count="1" manualBreakCount="1">
    <brk id="13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CONSOLIDADO 2019</vt:lpstr>
      <vt:lpstr>'CONSOLIDADO 2019'!Area_de_impressao</vt:lpstr>
      <vt:lpstr>'CONSOLIDADO 2019'!Titulos_de_impressao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</dc:creator>
  <cp:keywords/>
  <dc:description/>
  <cp:lastModifiedBy>Almir Ribeiro</cp:lastModifiedBy>
  <cp:revision/>
  <cp:lastPrinted>2020-04-20T15:37:55Z</cp:lastPrinted>
  <dcterms:created xsi:type="dcterms:W3CDTF">2016-03-03T11:50:47Z</dcterms:created>
  <dcterms:modified xsi:type="dcterms:W3CDTF">2020-04-20T16:01:58Z</dcterms:modified>
  <cp:category/>
  <cp:contentStatus/>
</cp:coreProperties>
</file>